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eaviles\Documents\TRANSPARENCIA PROACTIVA\"/>
    </mc:Choice>
  </mc:AlternateContent>
  <xr:revisionPtr revIDLastSave="0" documentId="8_{7AE8837A-33FF-40A2-88D9-DFBF9A85AF08}" xr6:coauthVersionLast="40" xr6:coauthVersionMax="40" xr10:uidLastSave="{00000000-0000-0000-0000-000000000000}"/>
  <bookViews>
    <workbookView xWindow="0" yWindow="0" windowWidth="24000" windowHeight="9465" xr2:uid="{6A63C92D-A554-4366-862D-F1F1C3DF8BF5}"/>
  </bookViews>
  <sheets>
    <sheet name="70-30 T4" sheetId="1" r:id="rId1"/>
  </sheets>
  <definedNames>
    <definedName name="_xlnm.Print_Area" localSheetId="0">'70-30 T4'!$A$1:$M$55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" l="1"/>
  <c r="H29" i="1"/>
  <c r="I29" i="1"/>
  <c r="L29" i="1"/>
  <c r="K29" i="1"/>
  <c r="F19" i="1"/>
  <c r="I19" i="1"/>
  <c r="G19" i="1"/>
  <c r="L19" i="1"/>
  <c r="L38" i="1"/>
  <c r="K38" i="1"/>
  <c r="J38" i="1"/>
  <c r="I38" i="1"/>
  <c r="H38" i="1"/>
  <c r="G38" i="1"/>
  <c r="F38" i="1"/>
  <c r="E38" i="1"/>
  <c r="E29" i="1"/>
  <c r="J29" i="1"/>
  <c r="G29" i="1"/>
  <c r="D29" i="1"/>
  <c r="K19" i="1"/>
  <c r="J19" i="1"/>
  <c r="H19" i="1"/>
  <c r="E19" i="1"/>
  <c r="D19" i="1"/>
  <c r="D47" i="1" l="1"/>
  <c r="J47" i="1"/>
  <c r="K47" i="1"/>
  <c r="G47" i="1"/>
  <c r="H47" i="1"/>
  <c r="E47" i="1"/>
  <c r="I47" i="1"/>
  <c r="L47" i="1"/>
  <c r="F47" i="1"/>
  <c r="E52" i="1" l="1"/>
</calcChain>
</file>

<file path=xl/sharedStrings.xml><?xml version="1.0" encoding="utf-8"?>
<sst xmlns="http://schemas.openxmlformats.org/spreadsheetml/2006/main" count="70" uniqueCount="69">
  <si>
    <t>Cálculo y Determinación del Porcentaje del 30% a que se refiere el Artículo 42 de</t>
  </si>
  <si>
    <t>La Ley de Adquisiciones, Arrendamientos y Servicios del Sector Público</t>
  </si>
  <si>
    <t>(Miles de pesos)</t>
  </si>
  <si>
    <r>
      <t>DEPENDENCIA O ENTIDAD: INBAL</t>
    </r>
    <r>
      <rPr>
        <b/>
        <u/>
        <sz val="10"/>
        <rFont val="Arial"/>
        <family val="2"/>
      </rPr>
      <t xml:space="preserve"> - DIRECCIÓN DE RECURSOS MATERIALES </t>
    </r>
  </si>
  <si>
    <t>CONCEPTO</t>
  </si>
  <si>
    <t>PRESUPUESTO  ANUAL MODIFICADO</t>
  </si>
  <si>
    <t>CONTRATACIONES FORMALIZADAS CON CONTRATO FIRMADO</t>
  </si>
  <si>
    <t xml:space="preserve">ENTRE DEPENDENCIAS Y ENTIDADES </t>
  </si>
  <si>
    <t xml:space="preserve">        ARTÍCULO 42</t>
  </si>
  <si>
    <t xml:space="preserve">     ARTÍCULO 41</t>
  </si>
  <si>
    <t xml:space="preserve">LICITACIÓN PÚBLICA 
(I) </t>
  </si>
  <si>
    <t>CLAVE</t>
  </si>
  <si>
    <t xml:space="preserve">DESCRIPCIÓN </t>
  </si>
  <si>
    <t>(PÁRRAFO QUINTO DEL ART.1 DE LA LEY) 
(B)</t>
  </si>
  <si>
    <t xml:space="preserve">ADJUDICACIÓN DIRECTA 
(C) </t>
  </si>
  <si>
    <t>INVITACIÓN A CUANDO MENOS TRES PERSONAS 
(D)</t>
  </si>
  <si>
    <t xml:space="preserve">PATENTE 
(E) </t>
  </si>
  <si>
    <t xml:space="preserve">COSTOS ADICIONALES 
(F) </t>
  </si>
  <si>
    <t>MARCA DETERMINADA 
(G)</t>
  </si>
  <si>
    <t xml:space="preserve">OTROS 
(H) </t>
  </si>
  <si>
    <t>(Arts. 26, 26 Bis 7 y 28 de la Ley)</t>
  </si>
  <si>
    <t>I</t>
  </si>
  <si>
    <t>III</t>
  </si>
  <si>
    <t>VIII</t>
  </si>
  <si>
    <t xml:space="preserve"> II, IV a VII y IX a XVIII</t>
  </si>
  <si>
    <t>CAPÍTULO 2000 - 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</si>
  <si>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</si>
  <si>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</si>
  <si>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</si>
  <si>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</si>
  <si>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</si>
  <si>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</si>
  <si>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</si>
  <si>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</si>
  <si>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</si>
  <si>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CAPÍTULO 3000 - SERVICIOS GENERALES (Excepto el concepto 3900)</t>
  </si>
  <si>
    <t>Servicios Básicos</t>
  </si>
  <si>
    <r>
      <t>Servicios de Arrendamiento</t>
    </r>
    <r>
      <rPr>
        <b/>
        <sz val="10"/>
        <rFont val="Arial"/>
        <family val="2"/>
      </rPr>
      <t xml:space="preserve"> (Excepto las partidas 321 y 322)</t>
    </r>
  </si>
  <si>
    <t>Servicios Profesionales, Científicos, Técnicos y Otros Servicios</t>
  </si>
  <si>
    <r>
      <t>Servicios Financieros, Bancarios y Comerciales</t>
    </r>
    <r>
      <rPr>
        <b/>
        <sz val="10"/>
        <rFont val="Arial"/>
        <family val="2"/>
      </rPr>
      <t xml:space="preserve"> (Excepto las partidas 341, 343 y 349)</t>
    </r>
  </si>
  <si>
    <r>
      <t xml:space="preserve">Servicios de Instalación, Reparación, Mantenimiento y Conservación </t>
    </r>
    <r>
      <rPr>
        <b/>
        <sz val="10"/>
        <rFont val="Arial"/>
        <family val="2"/>
      </rPr>
      <t>(Excepto la partida 351)</t>
    </r>
  </si>
  <si>
    <t>Servicios de Comunicación Social y Publicidad</t>
  </si>
  <si>
    <r>
      <t>Servicios de Traslado y Viáticos</t>
    </r>
    <r>
      <rPr>
        <b/>
        <sz val="10"/>
        <rFont val="Arial"/>
        <family val="2"/>
      </rPr>
      <t xml:space="preserve"> (Excepto las partidas 375 a 379)</t>
    </r>
  </si>
  <si>
    <t>Servicios Oficiales</t>
  </si>
  <si>
    <r>
      <t>CAPÍTULO 5000 - BIENES MUEBLES E INMUEBLES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(Excepto el concepto 5800)</t>
    </r>
  </si>
  <si>
    <t>Mobiliario y Equipo de Administración</t>
  </si>
  <si>
    <t>Mobiliario y Equipo Educacional y Recreativo</t>
  </si>
  <si>
    <t>Equipo e Instrumental Médico y de Laboratorio</t>
  </si>
  <si>
    <t xml:space="preserve">Vehículos y Equipo de Transporte </t>
  </si>
  <si>
    <t>Equipo de Defensa y Seguridad</t>
  </si>
  <si>
    <t>Maquinaria, Otros Equipos y Herramientas</t>
  </si>
  <si>
    <t>Activos Biológicos</t>
  </si>
  <si>
    <t>Activos Intangibles (Excepto las partidas 592 a 596 y 598)</t>
  </si>
  <si>
    <t>TOTAL</t>
  </si>
  <si>
    <t xml:space="preserve"> - Los incrementos en las cantidades, conforme al artículo 52 de la Ley, se incluirán en la columna que corresponda al contrato original que se haya modificado.</t>
  </si>
  <si>
    <t xml:space="preserve">Nota:    </t>
  </si>
  <si>
    <t>Podrán considerarse o excluirse otras partidas, de existir particularidades que así lo justifiquen.</t>
  </si>
  <si>
    <t xml:space="preserve"> - Las contrataciones que se realicen por la rescisión de contratos (Art. 41 fracc. VI de la Ley), se adicionarán en la columna H y se restará de lo que corresponda al contrato rescindido</t>
  </si>
  <si>
    <t>Porcentaje de contrataciones formalizadas conforme al artículo 42 de la Ley =</t>
  </si>
  <si>
    <t>C + D   X  100</t>
  </si>
  <si>
    <t>que será igual o menor a 30%</t>
  </si>
  <si>
    <t>Porcentaje restante integrado por =</t>
  </si>
  <si>
    <t>B + E + F + G + H + I   X  100%</t>
  </si>
  <si>
    <t>que será mayor o igual a 70 %</t>
  </si>
  <si>
    <t>A</t>
  </si>
  <si>
    <r>
      <t>AD - 1</t>
    </r>
    <r>
      <rPr>
        <sz val="9"/>
        <rFont val="Arial"/>
        <family val="2"/>
      </rPr>
      <t xml:space="preserve">  04 de enero de 2000
Actualizacioón: 10 de noviembre de 2014</t>
    </r>
  </si>
  <si>
    <t xml:space="preserve">Fuente: </t>
  </si>
  <si>
    <t>Clasificador por Objeto del Gasto publicado en el D.O.F. el 28 de diciembre de 2010, modificado el 15 de agosto de 2016</t>
  </si>
  <si>
    <r>
      <t>Periodo:</t>
    </r>
    <r>
      <rPr>
        <b/>
        <u/>
        <sz val="10"/>
        <rFont val="Arial"/>
        <family val="2"/>
      </rPr>
      <t xml:space="preserve"> Cuarto Trimestre</t>
    </r>
    <r>
      <rPr>
        <b/>
        <sz val="10"/>
        <rFont val="Arial"/>
        <family val="2"/>
      </rPr>
      <t xml:space="preserve">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</si>
</sst>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#,##0.00000"/>
    <numFmt numFmtId="166" formatCode="0.00000000000000"/>
  </numFmts>
  <fonts count="15" x14ac:knownFonts="1">
    <font>
      <sz val="11"/>
      <color rgb="FF000000"/>
      <name val="Calibri"/>
    </font>
    <font>
      <b/>
      <sz val="12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Font="1" applyAlignment="1"/>
    <xf numFmtId="0" fontId="1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4" xfId="0" applyFont="1" applyBorder="1" applyAlignment="1">
      <alignment horizontal="left" vertical="top"/>
    </xf>
    <xf numFmtId="0" fontId="2" fillId="0" borderId="0" xfId="0" applyFont="1"/>
    <xf numFmtId="0" fontId="4" fillId="0" borderId="0" xfId="0" applyFont="1"/>
    <xf numFmtId="0" fontId="4" fillId="0" borderId="5" xfId="0" applyFont="1" applyBorder="1"/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164" fontId="11" fillId="0" borderId="28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164" fontId="13" fillId="0" borderId="28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vertical="center" wrapText="1"/>
    </xf>
    <xf numFmtId="164" fontId="1" fillId="0" borderId="34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0" xfId="0" applyFont="1"/>
    <xf numFmtId="0" fontId="14" fillId="0" borderId="0" xfId="0" applyFont="1" applyAlignment="1">
      <alignment horizontal="center"/>
    </xf>
    <xf numFmtId="165" fontId="1" fillId="0" borderId="28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64" fontId="0" fillId="0" borderId="0" xfId="0" applyNumberFormat="1" applyFont="1"/>
    <xf numFmtId="164" fontId="0" fillId="0" borderId="0" xfId="0" applyNumberFormat="1" applyFont="1" applyAlignment="1"/>
    <xf numFmtId="166" fontId="0" fillId="0" borderId="0" xfId="0" applyNumberFormat="1" applyFont="1" applyAlignment="1"/>
    <xf numFmtId="0" fontId="4" fillId="0" borderId="0" xfId="0" applyFont="1" applyAlignment="1">
      <alignment horizontal="right"/>
    </xf>
    <xf numFmtId="0" fontId="0" fillId="0" borderId="0" xfId="0" applyFont="1" applyAlignment="1"/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13" xfId="0" applyFont="1" applyBorder="1"/>
    <xf numFmtId="0" fontId="7" fillId="0" borderId="24" xfId="0" applyFont="1" applyBorder="1" applyAlignment="1">
      <alignment horizontal="center" vertical="center"/>
    </xf>
    <xf numFmtId="0" fontId="8" fillId="0" borderId="25" xfId="0" applyFont="1" applyBorder="1"/>
    <xf numFmtId="0" fontId="7" fillId="0" borderId="29" xfId="0" applyFont="1" applyBorder="1" applyAlignment="1">
      <alignment horizontal="center" vertical="center"/>
    </xf>
    <xf numFmtId="0" fontId="8" fillId="0" borderId="30" xfId="0" applyFont="1" applyBorder="1"/>
    <xf numFmtId="0" fontId="7" fillId="0" borderId="7" xfId="0" applyFont="1" applyBorder="1" applyAlignment="1">
      <alignment horizontal="center" vertical="center"/>
    </xf>
    <xf numFmtId="0" fontId="8" fillId="0" borderId="33" xfId="0" applyFont="1" applyBorder="1"/>
    <xf numFmtId="0" fontId="4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10" xfId="0" applyFont="1" applyBorder="1"/>
    <xf numFmtId="0" fontId="9" fillId="0" borderId="15" xfId="0" applyFont="1" applyBorder="1" applyAlignment="1">
      <alignment horizontal="center" vertical="center" wrapText="1"/>
    </xf>
    <xf numFmtId="0" fontId="8" fillId="0" borderId="18" xfId="0" applyFont="1" applyBorder="1"/>
    <xf numFmtId="0" fontId="9" fillId="0" borderId="16" xfId="0" applyFont="1" applyBorder="1" applyAlignment="1">
      <alignment horizontal="center" vertical="center" wrapText="1"/>
    </xf>
    <xf numFmtId="0" fontId="8" fillId="0" borderId="19" xfId="0" applyFont="1" applyBorder="1"/>
    <xf numFmtId="0" fontId="9" fillId="0" borderId="17" xfId="0" applyFont="1" applyBorder="1" applyAlignment="1">
      <alignment horizontal="center" vertical="center" wrapText="1"/>
    </xf>
    <xf numFmtId="0" fontId="8" fillId="0" borderId="20" xfId="0" applyFont="1" applyBorder="1"/>
    <xf numFmtId="0" fontId="7" fillId="0" borderId="1" xfId="0" applyFont="1" applyBorder="1" applyAlignment="1">
      <alignment horizontal="center" vertical="center" wrapText="1"/>
    </xf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8" xfId="0" applyFont="1" applyBorder="1"/>
    <xf numFmtId="0" fontId="8" fillId="0" borderId="9" xfId="0" applyFont="1" applyBorder="1"/>
    <xf numFmtId="0" fontId="7" fillId="0" borderId="1" xfId="0" applyFont="1" applyBorder="1" applyAlignment="1">
      <alignment horizontal="center" vertical="center"/>
    </xf>
    <xf numFmtId="0" fontId="8" fillId="0" borderId="2" xfId="0" applyFont="1" applyBorder="1"/>
    <xf numFmtId="0" fontId="8" fillId="0" borderId="14" xfId="0" applyFont="1" applyBorder="1"/>
    <xf numFmtId="0" fontId="7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238125</xdr:colOff>
      <xdr:row>0</xdr:row>
      <xdr:rowOff>133350</xdr:rowOff>
    </xdr:from>
    <xdr:ext cx="16764000" cy="1085850"/>
    <xdr:pic>
      <xdr:nvPicPr>
        <xdr:cNvPr id="2" name="image1.jpg" descr="pleca normcentrostrabsinlog">
          <a:extLst>
            <a:ext uri="{FF2B5EF4-FFF2-40B4-BE49-F238E27FC236}">
              <a16:creationId xmlns:a16="http://schemas.microsoft.com/office/drawing/2014/main" id="{DAA33D1A-CEEE-46BD-B759-8C7170B9BE5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0" y="133350"/>
          <a:ext cx="16764000" cy="10858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590550</xdr:colOff>
      <xdr:row>0</xdr:row>
      <xdr:rowOff>81643</xdr:rowOff>
    </xdr:from>
    <xdr:ext cx="19256827" cy="1379764"/>
    <xdr:pic>
      <xdr:nvPicPr>
        <xdr:cNvPr id="3" name="image1.jpg" descr="pleca normcentrostrabsinlog">
          <a:extLst>
            <a:ext uri="{FF2B5EF4-FFF2-40B4-BE49-F238E27FC236}">
              <a16:creationId xmlns:a16="http://schemas.microsoft.com/office/drawing/2014/main" id="{ABD60A05-ACA9-4238-9974-6BF4DF813115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 cstate="print"/>
        <a:srcRect l="2104" r="1805" b="-794"/>
        <a:stretch/>
      </xdr:blipFill>
      <xdr:spPr>
        <a:xfrm>
          <a:off x="590550" y="81643"/>
          <a:ext cx="19256827" cy="1379764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76FC2-2E0C-41E4-8FDC-215880B12DF2}">
  <sheetPr>
    <pageSetUpPr fitToPage="1"/>
  </sheetPr>
  <dimension ref="B8:L999"/>
  <sheetViews>
    <sheetView tabSelected="1" topLeftCell="A43" zoomScale="70" zoomScaleNormal="70" workbookViewId="0">
      <selection activeCell="G68" sqref="G68"/>
    </sheetView>
  </sheetViews>
  <sheetFormatPr baseColWidth="10" defaultColWidth="14.42578125" defaultRowHeight="15" x14ac:dyDescent="0.25"/>
  <cols>
    <col min="1" max="1" width="10.7109375" style="1" customWidth="1"/>
    <col min="2" max="2" width="13.5703125" style="1" customWidth="1"/>
    <col min="3" max="3" width="81.28515625" style="1" customWidth="1"/>
    <col min="4" max="12" width="20.85546875" style="1" customWidth="1"/>
    <col min="13" max="13" width="4.85546875" style="1" customWidth="1"/>
    <col min="14" max="25" width="10.7109375" style="1" customWidth="1"/>
    <col min="26" max="16384" width="14.42578125" style="1"/>
  </cols>
  <sheetData>
    <row r="8" spans="2:12" ht="15.75" thickBot="1" x14ac:dyDescent="0.3"/>
    <row r="9" spans="2:12" ht="15.75" x14ac:dyDescent="0.25">
      <c r="B9" s="2" t="s">
        <v>0</v>
      </c>
      <c r="C9" s="3"/>
      <c r="D9" s="3"/>
      <c r="E9" s="3"/>
      <c r="F9" s="3"/>
      <c r="G9" s="3"/>
      <c r="H9" s="3"/>
      <c r="I9" s="3"/>
      <c r="J9" s="3"/>
      <c r="K9" s="3"/>
      <c r="L9" s="4"/>
    </row>
    <row r="10" spans="2:12" ht="15.75" x14ac:dyDescent="0.25">
      <c r="B10" s="5" t="s">
        <v>1</v>
      </c>
      <c r="C10" s="6"/>
      <c r="D10" s="6"/>
      <c r="E10" s="6"/>
      <c r="F10" s="6"/>
      <c r="G10" s="6"/>
      <c r="H10" s="6"/>
      <c r="I10" s="6"/>
      <c r="J10" s="6"/>
      <c r="K10" s="6"/>
      <c r="L10" s="7"/>
    </row>
    <row r="11" spans="2:12" x14ac:dyDescent="0.25">
      <c r="B11" s="8" t="s">
        <v>2</v>
      </c>
      <c r="C11" s="9"/>
      <c r="D11" s="9"/>
      <c r="E11" s="10"/>
      <c r="F11" s="9"/>
      <c r="G11" s="9"/>
      <c r="H11" s="9"/>
      <c r="I11" s="9"/>
      <c r="J11" s="9"/>
      <c r="K11" s="9"/>
      <c r="L11" s="11"/>
    </row>
    <row r="12" spans="2:12" ht="15.75" thickBot="1" x14ac:dyDescent="0.3">
      <c r="B12" s="12" t="s">
        <v>3</v>
      </c>
      <c r="C12" s="13"/>
      <c r="D12" s="14"/>
      <c r="E12" s="14"/>
      <c r="F12" s="14"/>
      <c r="G12" s="14"/>
      <c r="H12" s="14"/>
      <c r="I12" s="13" t="s">
        <v>68</v>
      </c>
      <c r="J12" s="14"/>
      <c r="K12" s="14"/>
      <c r="L12" s="15"/>
    </row>
    <row r="13" spans="2:12" ht="15.75" thickBot="1" x14ac:dyDescent="0.3">
      <c r="B13" s="66" t="s">
        <v>4</v>
      </c>
      <c r="C13" s="67"/>
      <c r="D13" s="58" t="s">
        <v>5</v>
      </c>
      <c r="E13" s="55" t="s">
        <v>6</v>
      </c>
      <c r="F13" s="72"/>
      <c r="G13" s="72"/>
      <c r="H13" s="72"/>
      <c r="I13" s="72"/>
      <c r="J13" s="72"/>
      <c r="K13" s="72"/>
      <c r="L13" s="73"/>
    </row>
    <row r="14" spans="2:12" x14ac:dyDescent="0.25">
      <c r="B14" s="68"/>
      <c r="C14" s="69"/>
      <c r="D14" s="59"/>
      <c r="E14" s="58" t="s">
        <v>7</v>
      </c>
      <c r="F14" s="74" t="s">
        <v>8</v>
      </c>
      <c r="G14" s="67"/>
      <c r="H14" s="74" t="s">
        <v>9</v>
      </c>
      <c r="I14" s="75"/>
      <c r="J14" s="75"/>
      <c r="K14" s="75"/>
      <c r="L14" s="58" t="s">
        <v>10</v>
      </c>
    </row>
    <row r="15" spans="2:12" ht="15.75" thickBot="1" x14ac:dyDescent="0.3">
      <c r="B15" s="70"/>
      <c r="C15" s="71"/>
      <c r="D15" s="59"/>
      <c r="E15" s="50"/>
      <c r="F15" s="70"/>
      <c r="G15" s="71"/>
      <c r="H15" s="70"/>
      <c r="I15" s="76"/>
      <c r="J15" s="76"/>
      <c r="K15" s="76"/>
      <c r="L15" s="59"/>
    </row>
    <row r="16" spans="2:12" ht="15.75" thickBot="1" x14ac:dyDescent="0.3">
      <c r="B16" s="77" t="s">
        <v>11</v>
      </c>
      <c r="C16" s="77" t="s">
        <v>12</v>
      </c>
      <c r="D16" s="59"/>
      <c r="E16" s="58" t="s">
        <v>13</v>
      </c>
      <c r="F16" s="58" t="s">
        <v>14</v>
      </c>
      <c r="G16" s="58" t="s">
        <v>15</v>
      </c>
      <c r="H16" s="60" t="s">
        <v>16</v>
      </c>
      <c r="I16" s="62" t="s">
        <v>17</v>
      </c>
      <c r="J16" s="62" t="s">
        <v>18</v>
      </c>
      <c r="K16" s="64" t="s">
        <v>19</v>
      </c>
      <c r="L16" s="50"/>
    </row>
    <row r="17" spans="2:12" x14ac:dyDescent="0.25">
      <c r="B17" s="59"/>
      <c r="C17" s="59"/>
      <c r="D17" s="59"/>
      <c r="E17" s="59"/>
      <c r="F17" s="59"/>
      <c r="G17" s="59"/>
      <c r="H17" s="61"/>
      <c r="I17" s="63"/>
      <c r="J17" s="63"/>
      <c r="K17" s="65"/>
      <c r="L17" s="49" t="s">
        <v>20</v>
      </c>
    </row>
    <row r="18" spans="2:12" ht="15.75" thickBot="1" x14ac:dyDescent="0.3">
      <c r="B18" s="50"/>
      <c r="C18" s="50"/>
      <c r="D18" s="50"/>
      <c r="E18" s="50"/>
      <c r="F18" s="50"/>
      <c r="G18" s="50"/>
      <c r="H18" s="16" t="s">
        <v>21</v>
      </c>
      <c r="I18" s="17" t="s">
        <v>22</v>
      </c>
      <c r="J18" s="17" t="s">
        <v>23</v>
      </c>
      <c r="K18" s="18" t="s">
        <v>24</v>
      </c>
      <c r="L18" s="50"/>
    </row>
    <row r="19" spans="2:12" ht="15.75" x14ac:dyDescent="0.25">
      <c r="B19" s="51" t="s">
        <v>25</v>
      </c>
      <c r="C19" s="52"/>
      <c r="D19" s="19">
        <f t="shared" ref="D19:L19" si="0">SUM(D20:D28)</f>
        <v>51596.140730000006</v>
      </c>
      <c r="E19" s="19">
        <f t="shared" si="0"/>
        <v>0</v>
      </c>
      <c r="F19" s="19">
        <f t="shared" si="0"/>
        <v>26170.146875999999</v>
      </c>
      <c r="G19" s="19">
        <f t="shared" si="0"/>
        <v>3248.5706620000005</v>
      </c>
      <c r="H19" s="19">
        <f t="shared" si="0"/>
        <v>0</v>
      </c>
      <c r="I19" s="19">
        <f t="shared" si="0"/>
        <v>2652.8908900000001</v>
      </c>
      <c r="J19" s="19">
        <f t="shared" si="0"/>
        <v>0</v>
      </c>
      <c r="K19" s="19">
        <f t="shared" si="0"/>
        <v>0</v>
      </c>
      <c r="L19" s="19">
        <f t="shared" si="0"/>
        <v>5156.3084599999993</v>
      </c>
    </row>
    <row r="20" spans="2:12" ht="24" customHeight="1" x14ac:dyDescent="0.25">
      <c r="B20" s="20">
        <v>2100</v>
      </c>
      <c r="C20" s="21" t="s">
        <v>26</v>
      </c>
      <c r="D20" s="22">
        <v>12298.907050000003</v>
      </c>
      <c r="E20" s="22">
        <v>0</v>
      </c>
      <c r="F20" s="22">
        <v>6459.6133299999992</v>
      </c>
      <c r="G20" s="22">
        <v>3248.5706620000005</v>
      </c>
      <c r="H20" s="22">
        <v>0</v>
      </c>
      <c r="I20" s="22">
        <v>0</v>
      </c>
      <c r="J20" s="22">
        <v>0</v>
      </c>
      <c r="K20" s="22">
        <v>0</v>
      </c>
      <c r="L20" s="22">
        <v>2619.6819399999999</v>
      </c>
    </row>
    <row r="21" spans="2:12" ht="24" customHeight="1" x14ac:dyDescent="0.25">
      <c r="B21" s="20">
        <v>2200</v>
      </c>
      <c r="C21" s="21" t="s">
        <v>27</v>
      </c>
      <c r="D21" s="22">
        <v>4827.2949699999999</v>
      </c>
      <c r="E21" s="22">
        <v>0</v>
      </c>
      <c r="F21" s="22">
        <v>1875.9192400000002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2111.62</v>
      </c>
    </row>
    <row r="22" spans="2:12" ht="24" customHeight="1" x14ac:dyDescent="0.25">
      <c r="B22" s="20">
        <v>2300</v>
      </c>
      <c r="C22" s="21" t="s">
        <v>28</v>
      </c>
      <c r="D22" s="22">
        <v>1534.54035</v>
      </c>
      <c r="E22" s="22">
        <v>0</v>
      </c>
      <c r="F22" s="22">
        <v>1870.6108588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</row>
    <row r="23" spans="2:12" ht="24" customHeight="1" x14ac:dyDescent="0.25">
      <c r="B23" s="20">
        <v>2400</v>
      </c>
      <c r="C23" s="21" t="s">
        <v>29</v>
      </c>
      <c r="D23" s="22">
        <v>21160.089440000003</v>
      </c>
      <c r="E23" s="22">
        <v>0</v>
      </c>
      <c r="F23" s="22">
        <v>12608.866773600001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</row>
    <row r="24" spans="2:12" ht="24" customHeight="1" x14ac:dyDescent="0.25">
      <c r="B24" s="20">
        <v>2500</v>
      </c>
      <c r="C24" s="21" t="s">
        <v>30</v>
      </c>
      <c r="D24" s="22">
        <v>1168.0052000000001</v>
      </c>
      <c r="E24" s="22">
        <v>0</v>
      </c>
      <c r="F24" s="22">
        <v>728.00049999999999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</row>
    <row r="25" spans="2:12" ht="24" customHeight="1" x14ac:dyDescent="0.25">
      <c r="B25" s="20">
        <v>2600</v>
      </c>
      <c r="C25" s="21" t="s">
        <v>31</v>
      </c>
      <c r="D25" s="22">
        <v>3361.9052400000005</v>
      </c>
      <c r="E25" s="22">
        <v>0</v>
      </c>
      <c r="F25" s="22">
        <v>49.011010000000006</v>
      </c>
      <c r="G25" s="22">
        <v>0</v>
      </c>
      <c r="H25" s="22">
        <v>0</v>
      </c>
      <c r="I25" s="22">
        <v>2652.8908900000001</v>
      </c>
      <c r="J25" s="22">
        <v>0</v>
      </c>
      <c r="K25" s="22">
        <v>0</v>
      </c>
      <c r="L25" s="22">
        <v>425.00652000000002</v>
      </c>
    </row>
    <row r="26" spans="2:12" ht="24" customHeight="1" x14ac:dyDescent="0.25">
      <c r="B26" s="20">
        <v>2700</v>
      </c>
      <c r="C26" s="21" t="s">
        <v>32</v>
      </c>
      <c r="D26" s="22">
        <v>2019.6909200000002</v>
      </c>
      <c r="E26" s="22">
        <v>0</v>
      </c>
      <c r="F26" s="22">
        <v>1496.3183236000002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</row>
    <row r="27" spans="2:12" ht="24" customHeight="1" x14ac:dyDescent="0.25">
      <c r="B27" s="20">
        <v>2800</v>
      </c>
      <c r="C27" s="21" t="s">
        <v>33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</row>
    <row r="28" spans="2:12" ht="24" customHeight="1" x14ac:dyDescent="0.25">
      <c r="B28" s="20">
        <v>2900</v>
      </c>
      <c r="C28" s="21" t="s">
        <v>34</v>
      </c>
      <c r="D28" s="22">
        <v>5225.7075600000007</v>
      </c>
      <c r="E28" s="22">
        <v>0</v>
      </c>
      <c r="F28" s="22">
        <v>1081.80684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</row>
    <row r="29" spans="2:12" ht="24" customHeight="1" x14ac:dyDescent="0.25">
      <c r="B29" s="53" t="s">
        <v>35</v>
      </c>
      <c r="C29" s="54"/>
      <c r="D29" s="23">
        <f t="shared" ref="D29:L29" si="1">SUM(D30:D37)</f>
        <v>925935.6149200002</v>
      </c>
      <c r="E29" s="23">
        <f t="shared" si="1"/>
        <v>13608.656904399999</v>
      </c>
      <c r="F29" s="23">
        <f t="shared" si="1"/>
        <v>125265.64094764017</v>
      </c>
      <c r="G29" s="23">
        <f t="shared" si="1"/>
        <v>26367.240695600001</v>
      </c>
      <c r="H29" s="23">
        <f t="shared" si="1"/>
        <v>133512.23840611998</v>
      </c>
      <c r="I29" s="23">
        <f t="shared" si="1"/>
        <v>196613.34753000003</v>
      </c>
      <c r="J29" s="23">
        <f t="shared" si="1"/>
        <v>0</v>
      </c>
      <c r="K29" s="23">
        <f t="shared" si="1"/>
        <v>162546.9961392</v>
      </c>
      <c r="L29" s="23">
        <f t="shared" si="1"/>
        <v>281762.37444160006</v>
      </c>
    </row>
    <row r="30" spans="2:12" ht="24" customHeight="1" x14ac:dyDescent="0.25">
      <c r="B30" s="20">
        <v>3100</v>
      </c>
      <c r="C30" s="21" t="s">
        <v>36</v>
      </c>
      <c r="D30" s="22">
        <v>87357.673309999998</v>
      </c>
      <c r="E30" s="22">
        <v>0</v>
      </c>
      <c r="F30" s="22">
        <v>1409.6899580000002</v>
      </c>
      <c r="G30" s="22">
        <v>2534.2746084000005</v>
      </c>
      <c r="H30" s="22">
        <v>453.30020000000007</v>
      </c>
      <c r="I30" s="22">
        <v>13729.928300000003</v>
      </c>
      <c r="J30" s="22">
        <v>0</v>
      </c>
      <c r="K30" s="22">
        <v>313.65302000000008</v>
      </c>
      <c r="L30" s="22">
        <v>135993.96535680001</v>
      </c>
    </row>
    <row r="31" spans="2:12" ht="24" customHeight="1" x14ac:dyDescent="0.25">
      <c r="B31" s="20">
        <v>3200</v>
      </c>
      <c r="C31" s="21" t="s">
        <v>37</v>
      </c>
      <c r="D31" s="22">
        <v>39142.587829999982</v>
      </c>
      <c r="E31" s="22">
        <v>0</v>
      </c>
      <c r="F31" s="22">
        <v>4745.6270952000004</v>
      </c>
      <c r="G31" s="22">
        <v>0</v>
      </c>
      <c r="H31" s="22">
        <v>1123.2570000000001</v>
      </c>
      <c r="I31" s="22">
        <v>26375.55921000001</v>
      </c>
      <c r="J31" s="22">
        <v>0</v>
      </c>
      <c r="K31" s="22">
        <v>319</v>
      </c>
      <c r="L31" s="22">
        <v>0</v>
      </c>
    </row>
    <row r="32" spans="2:12" ht="24" customHeight="1" x14ac:dyDescent="0.25">
      <c r="B32" s="20">
        <v>3300</v>
      </c>
      <c r="C32" s="21" t="s">
        <v>38</v>
      </c>
      <c r="D32" s="22">
        <v>643613.14699000015</v>
      </c>
      <c r="E32" s="22">
        <v>10308.656899999998</v>
      </c>
      <c r="F32" s="22">
        <v>98770.887483240163</v>
      </c>
      <c r="G32" s="22">
        <v>9097.6257975999997</v>
      </c>
      <c r="H32" s="22">
        <v>97237.383474919974</v>
      </c>
      <c r="I32" s="22">
        <v>95049.305840000001</v>
      </c>
      <c r="J32" s="22">
        <v>0</v>
      </c>
      <c r="K32" s="22">
        <v>161294.8651192</v>
      </c>
      <c r="L32" s="22">
        <v>87347.170164800002</v>
      </c>
    </row>
    <row r="33" spans="2:12" ht="24" customHeight="1" x14ac:dyDescent="0.25">
      <c r="B33" s="20">
        <v>3400</v>
      </c>
      <c r="C33" s="21" t="s">
        <v>39</v>
      </c>
      <c r="D33" s="22">
        <v>68683.545239999992</v>
      </c>
      <c r="E33" s="22">
        <v>0</v>
      </c>
      <c r="F33" s="22">
        <v>4174.2338360000003</v>
      </c>
      <c r="G33" s="22">
        <v>0</v>
      </c>
      <c r="H33" s="22">
        <v>17370.618300000002</v>
      </c>
      <c r="I33" s="22">
        <v>34800.000000000007</v>
      </c>
      <c r="J33" s="22">
        <v>0</v>
      </c>
      <c r="K33" s="22">
        <v>619.47800000000018</v>
      </c>
      <c r="L33" s="22">
        <v>17607.6429116</v>
      </c>
    </row>
    <row r="34" spans="2:12" ht="24" customHeight="1" x14ac:dyDescent="0.25">
      <c r="B34" s="20">
        <v>3500</v>
      </c>
      <c r="C34" s="21" t="s">
        <v>40</v>
      </c>
      <c r="D34" s="22">
        <v>66106.37126</v>
      </c>
      <c r="E34" s="22">
        <v>0</v>
      </c>
      <c r="F34" s="22">
        <v>10797.852142000003</v>
      </c>
      <c r="G34" s="22">
        <v>14735.340289600001</v>
      </c>
      <c r="H34" s="22">
        <v>5176.674</v>
      </c>
      <c r="I34" s="22">
        <v>26658.554180000006</v>
      </c>
      <c r="J34" s="22">
        <v>0</v>
      </c>
      <c r="K34" s="22">
        <v>0</v>
      </c>
      <c r="L34" s="22">
        <v>40813.596008400011</v>
      </c>
    </row>
    <row r="35" spans="2:12" ht="24" customHeight="1" x14ac:dyDescent="0.25">
      <c r="B35" s="20">
        <v>3600</v>
      </c>
      <c r="C35" s="21" t="s">
        <v>41</v>
      </c>
      <c r="D35" s="22">
        <v>15369.885</v>
      </c>
      <c r="E35" s="22">
        <v>3300.0000043999999</v>
      </c>
      <c r="F35" s="22">
        <v>2067.3198232</v>
      </c>
      <c r="G35" s="22">
        <v>0</v>
      </c>
      <c r="H35" s="22">
        <v>12151.005431199999</v>
      </c>
      <c r="I35" s="22">
        <v>0</v>
      </c>
      <c r="J35" s="22">
        <v>0</v>
      </c>
      <c r="K35" s="22">
        <v>0</v>
      </c>
      <c r="L35" s="22">
        <v>0</v>
      </c>
    </row>
    <row r="36" spans="2:12" ht="24" customHeight="1" x14ac:dyDescent="0.25">
      <c r="B36" s="20">
        <v>3700</v>
      </c>
      <c r="C36" s="21" t="s">
        <v>42</v>
      </c>
      <c r="D36" s="22">
        <v>5662.4052899999988</v>
      </c>
      <c r="E36" s="22">
        <v>0</v>
      </c>
      <c r="F36" s="22">
        <v>3300.0306099999998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</row>
    <row r="37" spans="2:12" ht="24" customHeight="1" x14ac:dyDescent="0.25">
      <c r="B37" s="20">
        <v>3800</v>
      </c>
      <c r="C37" s="21" t="s">
        <v>43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</row>
    <row r="38" spans="2:12" ht="24" customHeight="1" x14ac:dyDescent="0.25">
      <c r="B38" s="53" t="s">
        <v>44</v>
      </c>
      <c r="C38" s="54"/>
      <c r="D38" s="23">
        <v>0</v>
      </c>
      <c r="E38" s="23">
        <f t="shared" ref="E38:L38" si="2">SUM(E39:E46)</f>
        <v>0</v>
      </c>
      <c r="F38" s="23">
        <f t="shared" si="2"/>
        <v>0</v>
      </c>
      <c r="G38" s="23">
        <f t="shared" si="2"/>
        <v>0</v>
      </c>
      <c r="H38" s="23">
        <f t="shared" si="2"/>
        <v>0</v>
      </c>
      <c r="I38" s="23">
        <f t="shared" si="2"/>
        <v>0</v>
      </c>
      <c r="J38" s="23">
        <f t="shared" si="2"/>
        <v>0</v>
      </c>
      <c r="K38" s="23">
        <f t="shared" si="2"/>
        <v>0</v>
      </c>
      <c r="L38" s="23">
        <f t="shared" si="2"/>
        <v>0</v>
      </c>
    </row>
    <row r="39" spans="2:12" ht="24" customHeight="1" x14ac:dyDescent="0.25">
      <c r="B39" s="20">
        <v>5100</v>
      </c>
      <c r="C39" s="21" t="s">
        <v>45</v>
      </c>
      <c r="D39" s="24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</row>
    <row r="40" spans="2:12" ht="24" customHeight="1" x14ac:dyDescent="0.25">
      <c r="B40" s="20">
        <v>5200</v>
      </c>
      <c r="C40" s="21" t="s">
        <v>46</v>
      </c>
      <c r="D40" s="24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</row>
    <row r="41" spans="2:12" ht="24" customHeight="1" x14ac:dyDescent="0.25">
      <c r="B41" s="20">
        <v>5300</v>
      </c>
      <c r="C41" s="21" t="s">
        <v>47</v>
      </c>
      <c r="D41" s="24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2:12" ht="24" customHeight="1" x14ac:dyDescent="0.25">
      <c r="B42" s="20">
        <v>5400</v>
      </c>
      <c r="C42" s="21" t="s">
        <v>48</v>
      </c>
      <c r="D42" s="24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</row>
    <row r="43" spans="2:12" ht="24" customHeight="1" x14ac:dyDescent="0.25">
      <c r="B43" s="20">
        <v>5500</v>
      </c>
      <c r="C43" s="21" t="s">
        <v>49</v>
      </c>
      <c r="D43" s="24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</row>
    <row r="44" spans="2:12" ht="24" customHeight="1" x14ac:dyDescent="0.25">
      <c r="B44" s="20">
        <v>5600</v>
      </c>
      <c r="C44" s="21" t="s">
        <v>50</v>
      </c>
      <c r="D44" s="24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</row>
    <row r="45" spans="2:12" ht="24" customHeight="1" x14ac:dyDescent="0.25">
      <c r="B45" s="20">
        <v>5700</v>
      </c>
      <c r="C45" s="21" t="s">
        <v>51</v>
      </c>
      <c r="D45" s="24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</row>
    <row r="46" spans="2:12" ht="24" customHeight="1" thickBot="1" x14ac:dyDescent="0.3">
      <c r="B46" s="25">
        <v>5900</v>
      </c>
      <c r="C46" s="26" t="s">
        <v>52</v>
      </c>
      <c r="D46" s="24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</row>
    <row r="47" spans="2:12" ht="15.75" customHeight="1" thickBot="1" x14ac:dyDescent="0.3">
      <c r="B47" s="55" t="s">
        <v>53</v>
      </c>
      <c r="C47" s="56"/>
      <c r="D47" s="27">
        <f t="shared" ref="D47:L47" si="3">D19+D29+D38</f>
        <v>977531.75565000018</v>
      </c>
      <c r="E47" s="27">
        <f t="shared" si="3"/>
        <v>13608.656904399999</v>
      </c>
      <c r="F47" s="27">
        <f>F19+F29+F38</f>
        <v>151435.78782364016</v>
      </c>
      <c r="G47" s="27">
        <f>G19+G29+G38</f>
        <v>29615.811357600003</v>
      </c>
      <c r="H47" s="27">
        <f t="shared" si="3"/>
        <v>133512.23840611998</v>
      </c>
      <c r="I47" s="27">
        <f t="shared" si="3"/>
        <v>199266.23842000004</v>
      </c>
      <c r="J47" s="27">
        <f t="shared" si="3"/>
        <v>0</v>
      </c>
      <c r="K47" s="27">
        <f t="shared" si="3"/>
        <v>162546.9961392</v>
      </c>
      <c r="L47" s="28">
        <f t="shared" si="3"/>
        <v>286918.68290160003</v>
      </c>
    </row>
    <row r="48" spans="2:12" ht="15.75" customHeight="1" x14ac:dyDescent="0.25">
      <c r="B48" s="29"/>
      <c r="C48" s="29"/>
      <c r="D48" s="30"/>
      <c r="E48" s="30"/>
      <c r="F48" s="30"/>
      <c r="G48" s="30"/>
      <c r="H48" s="30"/>
      <c r="I48" s="30"/>
      <c r="J48" s="30"/>
      <c r="K48" s="30"/>
      <c r="L48" s="30"/>
    </row>
    <row r="49" spans="2:12" ht="15.75" customHeight="1" x14ac:dyDescent="0.25">
      <c r="B49" s="14" t="s">
        <v>54</v>
      </c>
      <c r="C49" s="14"/>
      <c r="D49" s="14"/>
      <c r="E49" s="14"/>
      <c r="F49" s="14"/>
      <c r="G49" s="14"/>
      <c r="H49" s="14"/>
      <c r="I49" s="31" t="s">
        <v>55</v>
      </c>
      <c r="J49" s="57" t="s">
        <v>56</v>
      </c>
      <c r="K49" s="45"/>
      <c r="L49" s="45"/>
    </row>
    <row r="50" spans="2:12" ht="15.75" customHeight="1" x14ac:dyDescent="0.25">
      <c r="B50" s="14" t="s">
        <v>57</v>
      </c>
      <c r="C50" s="14"/>
      <c r="D50" s="14"/>
      <c r="E50" s="14"/>
      <c r="F50" s="14"/>
      <c r="G50" s="14"/>
      <c r="H50" s="14"/>
      <c r="I50" s="32"/>
      <c r="J50" s="45"/>
      <c r="K50" s="45"/>
      <c r="L50" s="45"/>
    </row>
    <row r="51" spans="2:12" ht="15.75" customHeight="1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2:12" ht="15.75" customHeight="1" x14ac:dyDescent="0.25">
      <c r="B52" s="44" t="s">
        <v>58</v>
      </c>
      <c r="C52" s="45"/>
      <c r="D52" s="33" t="s">
        <v>59</v>
      </c>
      <c r="E52" s="34">
        <f>(F47+G47)*100/D47</f>
        <v>18.521301035468834</v>
      </c>
      <c r="F52" s="35" t="s">
        <v>60</v>
      </c>
      <c r="G52" s="14"/>
      <c r="H52" s="36" t="s">
        <v>61</v>
      </c>
      <c r="I52" s="46" t="s">
        <v>62</v>
      </c>
      <c r="J52" s="45"/>
      <c r="K52" s="14" t="s">
        <v>63</v>
      </c>
      <c r="L52" s="14"/>
    </row>
    <row r="53" spans="2:12" ht="15.75" customHeight="1" x14ac:dyDescent="0.25">
      <c r="B53" s="13"/>
      <c r="C53" s="14"/>
      <c r="D53" s="37" t="s">
        <v>64</v>
      </c>
      <c r="E53" s="13"/>
      <c r="F53" s="14"/>
      <c r="G53" s="14"/>
      <c r="H53" s="14"/>
      <c r="I53" s="47" t="s">
        <v>64</v>
      </c>
      <c r="J53" s="45"/>
      <c r="K53" s="14"/>
      <c r="L53" s="14"/>
    </row>
    <row r="54" spans="2:12" ht="15.75" customHeight="1" x14ac:dyDescent="0.25">
      <c r="B54" s="48" t="s">
        <v>65</v>
      </c>
      <c r="C54" s="45"/>
      <c r="D54" s="37"/>
      <c r="E54" s="38"/>
      <c r="F54" s="38"/>
      <c r="G54" s="38"/>
      <c r="H54" s="38"/>
      <c r="I54" s="39"/>
      <c r="J54" s="40"/>
      <c r="K54" s="32"/>
      <c r="L54" s="32"/>
    </row>
    <row r="55" spans="2:12" ht="15.75" customHeight="1" x14ac:dyDescent="0.25">
      <c r="B55" s="45"/>
      <c r="C55" s="45"/>
      <c r="D55" s="29" t="s">
        <v>66</v>
      </c>
      <c r="E55" s="38" t="s">
        <v>67</v>
      </c>
      <c r="F55" s="38"/>
      <c r="G55" s="38"/>
      <c r="H55" s="38"/>
      <c r="I55" s="38"/>
      <c r="J55" s="38"/>
      <c r="K55" s="38"/>
      <c r="L55" s="38"/>
    </row>
    <row r="56" spans="2:12" ht="15.75" customHeight="1" x14ac:dyDescent="0.25">
      <c r="I56" s="41"/>
      <c r="J56" s="41"/>
    </row>
    <row r="57" spans="2:12" ht="15.75" customHeight="1" x14ac:dyDescent="0.25">
      <c r="G57" s="41"/>
      <c r="H57" s="41"/>
      <c r="I57" s="41"/>
    </row>
    <row r="58" spans="2:12" ht="15.75" customHeight="1" x14ac:dyDescent="0.25">
      <c r="E58" s="42"/>
    </row>
    <row r="59" spans="2:12" ht="15.75" customHeight="1" x14ac:dyDescent="0.25">
      <c r="G59" s="42"/>
    </row>
    <row r="60" spans="2:12" ht="15.75" customHeight="1" x14ac:dyDescent="0.25"/>
    <row r="61" spans="2:12" ht="15.75" customHeight="1" x14ac:dyDescent="0.25"/>
    <row r="62" spans="2:12" ht="15.75" customHeight="1" x14ac:dyDescent="0.25"/>
    <row r="63" spans="2:12" ht="15.75" customHeight="1" x14ac:dyDescent="0.25"/>
    <row r="64" spans="2:12" ht="15.75" customHeight="1" x14ac:dyDescent="0.25"/>
    <row r="65" spans="3:3" ht="15.75" customHeight="1" x14ac:dyDescent="0.25"/>
    <row r="66" spans="3:3" ht="15.75" customHeight="1" x14ac:dyDescent="0.25"/>
    <row r="67" spans="3:3" ht="15.75" customHeight="1" x14ac:dyDescent="0.25">
      <c r="C67" s="43"/>
    </row>
    <row r="68" spans="3:3" ht="15.75" customHeight="1" x14ac:dyDescent="0.25"/>
    <row r="69" spans="3:3" ht="15.75" customHeight="1" x14ac:dyDescent="0.25"/>
    <row r="70" spans="3:3" ht="15.75" customHeight="1" x14ac:dyDescent="0.25"/>
    <row r="71" spans="3:3" ht="15.75" customHeight="1" x14ac:dyDescent="0.25"/>
    <row r="72" spans="3:3" ht="15.75" customHeight="1" x14ac:dyDescent="0.25"/>
    <row r="73" spans="3:3" ht="15.75" customHeight="1" x14ac:dyDescent="0.25"/>
    <row r="74" spans="3:3" ht="15.75" customHeight="1" x14ac:dyDescent="0.25"/>
    <row r="75" spans="3:3" ht="15.75" customHeight="1" x14ac:dyDescent="0.25"/>
    <row r="76" spans="3:3" ht="15.75" customHeight="1" x14ac:dyDescent="0.25"/>
    <row r="77" spans="3:3" ht="15.75" customHeight="1" x14ac:dyDescent="0.25"/>
    <row r="78" spans="3:3" ht="15.75" customHeight="1" x14ac:dyDescent="0.25"/>
    <row r="79" spans="3:3" ht="15.75" customHeight="1" x14ac:dyDescent="0.25"/>
    <row r="80" spans="3: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26">
    <mergeCell ref="B13:C15"/>
    <mergeCell ref="D13:D18"/>
    <mergeCell ref="E13:L13"/>
    <mergeCell ref="E14:E15"/>
    <mergeCell ref="F14:G15"/>
    <mergeCell ref="H14:K15"/>
    <mergeCell ref="L14:L16"/>
    <mergeCell ref="B16:B18"/>
    <mergeCell ref="C16:C18"/>
    <mergeCell ref="E16:E18"/>
    <mergeCell ref="B52:C52"/>
    <mergeCell ref="I52:J52"/>
    <mergeCell ref="I53:J53"/>
    <mergeCell ref="B54:C55"/>
    <mergeCell ref="L17:L18"/>
    <mergeCell ref="B19:C19"/>
    <mergeCell ref="B29:C29"/>
    <mergeCell ref="B38:C38"/>
    <mergeCell ref="B47:C47"/>
    <mergeCell ref="J49:L50"/>
    <mergeCell ref="F16:F18"/>
    <mergeCell ref="G16:G18"/>
    <mergeCell ref="H16:H17"/>
    <mergeCell ref="I16:I17"/>
    <mergeCell ref="J16:J17"/>
    <mergeCell ref="K16:K17"/>
  </mergeCells>
  <pageMargins left="0.31496062992125984" right="0.31496062992125984" top="0.35433070866141736" bottom="0.35433070866141736" header="0.31496062992125984" footer="0.31496062992125984"/>
  <pageSetup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70-30 T4</vt:lpstr>
      <vt:lpstr>'70-30 T4'!Área_de_impresión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Adrian de Leon Farfan</dc:creator>
  <cp:lastModifiedBy>Ericka Avilés Ulloa</cp:lastModifiedBy>
  <cp:lastPrinted>2019-01-23T16:49:00Z</cp:lastPrinted>
  <dcterms:created xsi:type="dcterms:W3CDTF">2019-01-23T00:28:00Z</dcterms:created>
  <dcterms:modified xsi:type="dcterms:W3CDTF">2019-01-23T17:42:33Z</dcterms:modified>
</cp:coreProperties>
</file>